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rok 2020" sheetId="4" r:id="rId1"/>
    <sheet name="rok 2019" sheetId="2" r:id="rId2"/>
    <sheet name="rok 2018" sheetId="1" r:id="rId3"/>
  </sheets>
  <calcPr calcId="12451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6" i="4"/>
  <c r="D7"/>
  <c r="D8"/>
  <c r="D58" s="1"/>
  <c r="C65" s="1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C57"/>
  <c r="D57"/>
  <c r="C58"/>
  <c r="C59"/>
  <c r="C58" i="2" l="1"/>
  <c r="C57"/>
  <c r="C59" s="1"/>
  <c r="D56"/>
  <c r="D55"/>
  <c r="D54"/>
  <c r="D53"/>
  <c r="D52"/>
  <c r="D51"/>
  <c r="D50"/>
  <c r="D49"/>
  <c r="D48"/>
  <c r="D47"/>
  <c r="D46"/>
  <c r="D45"/>
  <c r="D44"/>
  <c r="D43"/>
  <c r="D42"/>
  <c r="D41"/>
  <c r="D40"/>
  <c r="D39"/>
  <c r="D38"/>
  <c r="D37"/>
  <c r="D35"/>
  <c r="D34"/>
  <c r="D33"/>
  <c r="D32"/>
  <c r="D31"/>
  <c r="D30"/>
  <c r="D29"/>
  <c r="D28"/>
  <c r="D27"/>
  <c r="D26"/>
  <c r="D25"/>
  <c r="D24"/>
  <c r="D23"/>
  <c r="D22"/>
  <c r="D21"/>
  <c r="D20"/>
  <c r="D19"/>
  <c r="D18"/>
  <c r="D17"/>
  <c r="D16"/>
  <c r="D15"/>
  <c r="D14"/>
  <c r="D13"/>
  <c r="D12"/>
  <c r="D11"/>
  <c r="D10"/>
  <c r="D9"/>
  <c r="D57" s="1"/>
  <c r="D8"/>
  <c r="D7"/>
  <c r="D6"/>
  <c r="D58" s="1"/>
  <c r="C58" i="1"/>
  <c r="C57"/>
  <c r="C59" s="1"/>
  <c r="D56"/>
  <c r="D55"/>
  <c r="D54"/>
  <c r="D53"/>
  <c r="D52"/>
  <c r="D51"/>
  <c r="D50"/>
  <c r="D49"/>
  <c r="D48"/>
  <c r="D47"/>
  <c r="D46"/>
  <c r="D45"/>
  <c r="D44"/>
  <c r="D43"/>
  <c r="D42"/>
  <c r="D41"/>
  <c r="D40"/>
  <c r="D39"/>
  <c r="D38"/>
  <c r="D37"/>
  <c r="D36"/>
  <c r="D35"/>
  <c r="D34"/>
  <c r="D33"/>
  <c r="D32"/>
  <c r="D31"/>
  <c r="D30"/>
  <c r="D29"/>
  <c r="D28"/>
  <c r="D27"/>
  <c r="D26"/>
  <c r="D25"/>
  <c r="D24"/>
  <c r="D23"/>
  <c r="D22"/>
  <c r="D21"/>
  <c r="D20"/>
  <c r="D19"/>
  <c r="D18"/>
  <c r="D17"/>
  <c r="D16"/>
  <c r="D15"/>
  <c r="D14"/>
  <c r="D13"/>
  <c r="D12"/>
  <c r="D11"/>
  <c r="D10"/>
  <c r="D57" s="1"/>
  <c r="D9"/>
  <c r="D8"/>
  <c r="D7"/>
  <c r="D58" s="1"/>
  <c r="C65" s="1"/>
  <c r="D6"/>
  <c r="C65" i="2" l="1"/>
</calcChain>
</file>

<file path=xl/sharedStrings.xml><?xml version="1.0" encoding="utf-8"?>
<sst xmlns="http://schemas.openxmlformats.org/spreadsheetml/2006/main" count="342" uniqueCount="114">
  <si>
    <t>Výpočet úrovne vytriedenia komunálnych odpadov</t>
  </si>
  <si>
    <t>Obec:</t>
  </si>
  <si>
    <t>SVRBICE</t>
  </si>
  <si>
    <t>Rok:</t>
  </si>
  <si>
    <t>Katalógové číslo odpadu</t>
  </si>
  <si>
    <t>NÁZOV ZLOŽKY KOMUNÁLNYCH ODPADOV</t>
  </si>
  <si>
    <t>Množstvo odpadov v tonách</t>
  </si>
  <si>
    <t>Množstvo odpadov v kg</t>
  </si>
  <si>
    <t xml:space="preserve">20 01 01 </t>
  </si>
  <si>
    <t xml:space="preserve">papier a lepenka </t>
  </si>
  <si>
    <t xml:space="preserve">20 01 02 </t>
  </si>
  <si>
    <t xml:space="preserve">sklo </t>
  </si>
  <si>
    <t xml:space="preserve">20 01 03 </t>
  </si>
  <si>
    <t xml:space="preserve">viacvrstvové kombinované materiály na báze lepenky (kompozity na báze lepenky) </t>
  </si>
  <si>
    <t xml:space="preserve">20 01 04 </t>
  </si>
  <si>
    <t xml:space="preserve">obaly z kovu </t>
  </si>
  <si>
    <t xml:space="preserve">20 01 05 </t>
  </si>
  <si>
    <t>obaly obsahujúce zvyšky nebezpečných látok alebo kontaminované nebezpečnými látkami vrátane prázdnych tlakových nádob </t>
  </si>
  <si>
    <t xml:space="preserve">20 01 08 </t>
  </si>
  <si>
    <t xml:space="preserve">biologicky rozložiteľný kuchynský a reštauračný odpad </t>
  </si>
  <si>
    <t xml:space="preserve">20 01 10 </t>
  </si>
  <si>
    <t xml:space="preserve">šatstvo </t>
  </si>
  <si>
    <t xml:space="preserve">20 01 11 </t>
  </si>
  <si>
    <t xml:space="preserve">textílie </t>
  </si>
  <si>
    <t xml:space="preserve">20 01 13 </t>
  </si>
  <si>
    <t xml:space="preserve">rozpúšťadlá </t>
  </si>
  <si>
    <t xml:space="preserve">20 01 14 </t>
  </si>
  <si>
    <t xml:space="preserve">kyseliny </t>
  </si>
  <si>
    <t xml:space="preserve">20 01 15 </t>
  </si>
  <si>
    <t xml:space="preserve">zásady </t>
  </si>
  <si>
    <t xml:space="preserve">20 01 17 </t>
  </si>
  <si>
    <t xml:space="preserve">fotochemické látky </t>
  </si>
  <si>
    <t xml:space="preserve">20 01 19 </t>
  </si>
  <si>
    <t xml:space="preserve">pesticídy </t>
  </si>
  <si>
    <t xml:space="preserve">20 01 21 </t>
  </si>
  <si>
    <t xml:space="preserve">žiarivky a iný odpad obsahujúci ortuť </t>
  </si>
  <si>
    <t xml:space="preserve">20 01 23 </t>
  </si>
  <si>
    <t xml:space="preserve">vyradené zariadenia obsahujúce chlórfluórované uhľovodíky </t>
  </si>
  <si>
    <t xml:space="preserve">20 01 25 </t>
  </si>
  <si>
    <t xml:space="preserve">jedlé oleje a tuky </t>
  </si>
  <si>
    <t xml:space="preserve">20 01 26 </t>
  </si>
  <si>
    <t xml:space="preserve">oleje a tuky iné ako uvedené v 20 01 25 </t>
  </si>
  <si>
    <t xml:space="preserve">20 01 27 </t>
  </si>
  <si>
    <t xml:space="preserve">farby, tlačiarenské farby, lepidlá a živice obsahujúce nebezpečné látky </t>
  </si>
  <si>
    <t xml:space="preserve">20 01 28 </t>
  </si>
  <si>
    <t xml:space="preserve">farby, tlačiarenské farby, lepidlá a živice iné ako uvedené v 20 01 27 </t>
  </si>
  <si>
    <t xml:space="preserve">20 01 29 </t>
  </si>
  <si>
    <t xml:space="preserve">detergenty obsahujúce nebezpečné látky </t>
  </si>
  <si>
    <t xml:space="preserve">20 01 30 </t>
  </si>
  <si>
    <t xml:space="preserve">detergenty iné ako uvedené v 20 01 29 </t>
  </si>
  <si>
    <t xml:space="preserve">20 01 31 </t>
  </si>
  <si>
    <t xml:space="preserve">cytotoxické a cytostatické liečivá </t>
  </si>
  <si>
    <t xml:space="preserve">20 01 32 </t>
  </si>
  <si>
    <t xml:space="preserve">liečivá iné ako uvedené v 20 01 31 </t>
  </si>
  <si>
    <t xml:space="preserve">20 01 33 </t>
  </si>
  <si>
    <t xml:space="preserve">batérie a akumulátory uvedené v 16 06 01, 16 06 02, alebo 16 06 03 a netriedené batérie a akumulátory obsahujúce tieto batérie </t>
  </si>
  <si>
    <t xml:space="preserve">20 01 34 </t>
  </si>
  <si>
    <t xml:space="preserve">batérie a akumulátory iné ako uvedené v 20 01 33 </t>
  </si>
  <si>
    <t xml:space="preserve">20 01 35 </t>
  </si>
  <si>
    <t xml:space="preserve">vyradené elektrické a elektronické zariadenia iné ako uvedené v 20 01 21 a 20 01 23, obsahujúce nebezpečné časti *) </t>
  </si>
  <si>
    <t xml:space="preserve">20 01 36 </t>
  </si>
  <si>
    <t xml:space="preserve">vyradené elektrické a elektronické zariadenia iné ako uvedené v 20 01 21, 20 01 23 a 20 01 35 </t>
  </si>
  <si>
    <t xml:space="preserve">20 01 37 </t>
  </si>
  <si>
    <t xml:space="preserve">drevo obsahujúce nebezpečné látky </t>
  </si>
  <si>
    <t xml:space="preserve">20 01 38 </t>
  </si>
  <si>
    <t xml:space="preserve">drevo iné ako uvedené v 20 01 37 </t>
  </si>
  <si>
    <t xml:space="preserve">20 01 39 </t>
  </si>
  <si>
    <t xml:space="preserve">plasty </t>
  </si>
  <si>
    <t xml:space="preserve">20 01 40 </t>
  </si>
  <si>
    <t xml:space="preserve">kovy </t>
  </si>
  <si>
    <t xml:space="preserve">20 01 40 01 </t>
  </si>
  <si>
    <t xml:space="preserve">meď, bronz, mosadz </t>
  </si>
  <si>
    <t xml:space="preserve">20 01 40 02 </t>
  </si>
  <si>
    <t xml:space="preserve">hliník </t>
  </si>
  <si>
    <t xml:space="preserve">20 01 40 03 </t>
  </si>
  <si>
    <t xml:space="preserve">olovo </t>
  </si>
  <si>
    <t xml:space="preserve">20 01 40 04 </t>
  </si>
  <si>
    <t xml:space="preserve">zinok </t>
  </si>
  <si>
    <t xml:space="preserve">20 01 40 05 </t>
  </si>
  <si>
    <t xml:space="preserve">železo a oceľ </t>
  </si>
  <si>
    <t xml:space="preserve">20 01 40 06 </t>
  </si>
  <si>
    <t xml:space="preserve">cín </t>
  </si>
  <si>
    <t xml:space="preserve">20 01 40 07 </t>
  </si>
  <si>
    <t xml:space="preserve">zmiešané kovy </t>
  </si>
  <si>
    <t xml:space="preserve">20 01 41 </t>
  </si>
  <si>
    <t xml:space="preserve">odpady z vymetania komínov </t>
  </si>
  <si>
    <t xml:space="preserve">20 01 99 </t>
  </si>
  <si>
    <t xml:space="preserve">odpady inak nešpecifikované </t>
  </si>
  <si>
    <t xml:space="preserve">20 02 01 </t>
  </si>
  <si>
    <t xml:space="preserve">biologicky rozložiteľný odpad </t>
  </si>
  <si>
    <t xml:space="preserve">20 02 02 </t>
  </si>
  <si>
    <t xml:space="preserve">zemina a kamenivo </t>
  </si>
  <si>
    <t xml:space="preserve">20 02 03 </t>
  </si>
  <si>
    <t xml:space="preserve">iné biologicky nerozložiteľné odpady </t>
  </si>
  <si>
    <t xml:space="preserve">20 03 01 </t>
  </si>
  <si>
    <t xml:space="preserve">zmesový komunálny odpad </t>
  </si>
  <si>
    <t xml:space="preserve">20 03 02 </t>
  </si>
  <si>
    <t xml:space="preserve">odpad z trhovísk </t>
  </si>
  <si>
    <t xml:space="preserve">20 03 03 </t>
  </si>
  <si>
    <t xml:space="preserve">odpad z čistenia ulíc </t>
  </si>
  <si>
    <t xml:space="preserve">20 03 04 </t>
  </si>
  <si>
    <t xml:space="preserve">kal zo septikov </t>
  </si>
  <si>
    <t xml:space="preserve">20 03 06 </t>
  </si>
  <si>
    <t xml:space="preserve">odpad z čistenia kanalizácie </t>
  </si>
  <si>
    <t xml:space="preserve">20 03 07 </t>
  </si>
  <si>
    <t xml:space="preserve">objemný odpad </t>
  </si>
  <si>
    <t xml:space="preserve">20 03 08 </t>
  </si>
  <si>
    <t xml:space="preserve">drobný stavebný odpad </t>
  </si>
  <si>
    <t xml:space="preserve">20 03 99 </t>
  </si>
  <si>
    <t xml:space="preserve">komunálne odpady inak nešpecifikované </t>
  </si>
  <si>
    <t>Celkové množstvo vzniknutých komunálnych odpadov</t>
  </si>
  <si>
    <t>Celkové množstvo zrecyklovaných komunálnych odpadov</t>
  </si>
  <si>
    <t>Označené na základe zoznamu vytriediteľných zložiek KO, ktoré možné započítať di činiteľa vzorca</t>
  </si>
  <si>
    <t>Úroveň vytriedenia komunálnych odpadov</t>
  </si>
</sst>
</file>

<file path=xl/styles.xml><?xml version="1.0" encoding="utf-8"?>
<styleSheet xmlns="http://schemas.openxmlformats.org/spreadsheetml/2006/main">
  <numFmts count="2">
    <numFmt numFmtId="164" formatCode="dd/mm/yyyy"/>
    <numFmt numFmtId="165" formatCode="0.00\ %"/>
  </numFmts>
  <fonts count="8">
    <font>
      <sz val="11"/>
      <color rgb="FF000000"/>
      <name val="Calibri"/>
      <family val="2"/>
      <charset val="238"/>
    </font>
    <font>
      <b/>
      <sz val="16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sz val="11"/>
      <name val="Calibri"/>
      <family val="2"/>
      <charset val="238"/>
    </font>
    <font>
      <b/>
      <sz val="11"/>
      <color rgb="FF333333"/>
      <name val="Calibri"/>
      <family val="2"/>
      <charset val="238"/>
    </font>
    <font>
      <sz val="10"/>
      <color rgb="FF333333"/>
      <name val="Robotoregular"/>
      <charset val="1"/>
    </font>
    <font>
      <sz val="11"/>
      <color rgb="FF333333"/>
      <name val="Calibri"/>
      <family val="2"/>
      <charset val="238"/>
    </font>
    <font>
      <sz val="11"/>
      <color rgb="FFFFFFFF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A6A6A6"/>
        <bgColor rgb="FF9999FF"/>
      </patternFill>
    </fill>
    <fill>
      <patternFill patternType="solid">
        <fgColor rgb="FFC5E0B4"/>
        <bgColor rgb="FFCCFFCC"/>
      </patternFill>
    </fill>
    <fill>
      <patternFill patternType="solid">
        <fgColor rgb="FFFFFF00"/>
        <bgColor rgb="FFFFFF00"/>
      </patternFill>
    </fill>
  </fills>
  <borders count="19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164" fontId="2" fillId="0" borderId="0" xfId="0" applyNumberFormat="1" applyFont="1" applyAlignment="1">
      <alignment horizontal="left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0" fillId="0" borderId="0" xfId="0" applyFont="1" applyBorder="1"/>
    <xf numFmtId="0" fontId="4" fillId="3" borderId="5" xfId="0" applyFont="1" applyFill="1" applyBorder="1" applyAlignment="1">
      <alignment vertical="center" wrapText="1"/>
    </xf>
    <xf numFmtId="0" fontId="4" fillId="3" borderId="6" xfId="0" applyFont="1" applyFill="1" applyBorder="1" applyAlignment="1">
      <alignment vertical="center" wrapText="1"/>
    </xf>
    <xf numFmtId="4" fontId="4" fillId="3" borderId="7" xfId="0" applyNumberFormat="1" applyFont="1" applyFill="1" applyBorder="1" applyAlignment="1">
      <alignment horizontal="center" vertical="center" wrapText="1"/>
    </xf>
    <xf numFmtId="3" fontId="2" fillId="3" borderId="8" xfId="0" applyNumberFormat="1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4" fillId="3" borderId="9" xfId="0" applyFont="1" applyFill="1" applyBorder="1" applyAlignment="1">
      <alignment vertical="center" wrapText="1"/>
    </xf>
    <xf numFmtId="0" fontId="4" fillId="3" borderId="10" xfId="0" applyFont="1" applyFill="1" applyBorder="1" applyAlignment="1">
      <alignment vertical="center" wrapText="1"/>
    </xf>
    <xf numFmtId="4" fontId="4" fillId="3" borderId="11" xfId="0" applyNumberFormat="1" applyFont="1" applyFill="1" applyBorder="1" applyAlignment="1">
      <alignment horizontal="center" vertical="center" wrapText="1"/>
    </xf>
    <xf numFmtId="0" fontId="6" fillId="0" borderId="9" xfId="0" applyFont="1" applyBorder="1" applyAlignment="1">
      <alignment vertical="center" wrapText="1"/>
    </xf>
    <xf numFmtId="0" fontId="6" fillId="0" borderId="10" xfId="0" applyFont="1" applyBorder="1" applyAlignment="1">
      <alignment vertical="center" wrapText="1"/>
    </xf>
    <xf numFmtId="4" fontId="6" fillId="0" borderId="11" xfId="0" applyNumberFormat="1" applyFont="1" applyBorder="1" applyAlignment="1">
      <alignment horizontal="center" vertical="center" wrapText="1"/>
    </xf>
    <xf numFmtId="3" fontId="0" fillId="0" borderId="8" xfId="0" applyNumberFormat="1" applyFont="1" applyBorder="1" applyAlignment="1">
      <alignment horizontal="center" vertical="center"/>
    </xf>
    <xf numFmtId="0" fontId="6" fillId="0" borderId="12" xfId="0" applyFont="1" applyBorder="1" applyAlignment="1">
      <alignment vertical="center" wrapText="1"/>
    </xf>
    <xf numFmtId="4" fontId="6" fillId="0" borderId="13" xfId="0" applyNumberFormat="1" applyFont="1" applyBorder="1" applyAlignment="1">
      <alignment horizontal="center" vertical="center" wrapText="1"/>
    </xf>
    <xf numFmtId="0" fontId="6" fillId="0" borderId="14" xfId="0" applyFont="1" applyBorder="1" applyAlignment="1">
      <alignment vertical="center" wrapText="1"/>
    </xf>
    <xf numFmtId="4" fontId="6" fillId="0" borderId="12" xfId="0" applyNumberFormat="1" applyFont="1" applyBorder="1" applyAlignment="1">
      <alignment horizontal="center" vertical="center" wrapText="1"/>
    </xf>
    <xf numFmtId="3" fontId="0" fillId="0" borderId="15" xfId="0" applyNumberFormat="1" applyFont="1" applyBorder="1" applyAlignment="1">
      <alignment horizontal="center" vertical="center"/>
    </xf>
    <xf numFmtId="3" fontId="0" fillId="0" borderId="0" xfId="0" applyNumberFormat="1" applyFont="1"/>
    <xf numFmtId="4" fontId="0" fillId="2" borderId="17" xfId="0" applyNumberFormat="1" applyFont="1" applyFill="1" applyBorder="1" applyAlignment="1">
      <alignment horizontal="center" vertical="center"/>
    </xf>
    <xf numFmtId="3" fontId="2" fillId="2" borderId="18" xfId="0" applyNumberFormat="1" applyFont="1" applyFill="1" applyBorder="1" applyAlignment="1">
      <alignment horizontal="center" vertical="center"/>
    </xf>
    <xf numFmtId="0" fontId="2" fillId="0" borderId="0" xfId="0" applyFont="1"/>
    <xf numFmtId="4" fontId="2" fillId="3" borderId="17" xfId="0" applyNumberFormat="1" applyFont="1" applyFill="1" applyBorder="1" applyAlignment="1">
      <alignment horizontal="center" vertical="center"/>
    </xf>
    <xf numFmtId="3" fontId="2" fillId="3" borderId="18" xfId="0" applyNumberFormat="1" applyFont="1" applyFill="1" applyBorder="1" applyAlignment="1">
      <alignment horizontal="center" vertical="center"/>
    </xf>
    <xf numFmtId="0" fontId="7" fillId="0" borderId="0" xfId="0" applyFont="1"/>
    <xf numFmtId="0" fontId="0" fillId="3" borderId="10" xfId="0" applyFont="1" applyFill="1" applyBorder="1"/>
    <xf numFmtId="2" fontId="2" fillId="4" borderId="10" xfId="0" applyNumberFormat="1" applyFont="1" applyFill="1" applyBorder="1" applyAlignment="1">
      <alignment horizontal="left" vertical="center"/>
    </xf>
    <xf numFmtId="165" fontId="2" fillId="4" borderId="10" xfId="0" applyNumberFormat="1" applyFont="1" applyFill="1" applyBorder="1" applyAlignment="1">
      <alignment horizontal="center" vertical="center"/>
    </xf>
    <xf numFmtId="14" fontId="2" fillId="0" borderId="0" xfId="0" applyNumberFormat="1" applyFont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3" borderId="16" xfId="0" applyFont="1" applyFill="1" applyBorder="1" applyAlignment="1">
      <alignment horizontal="center" vertical="center"/>
    </xf>
  </cellXfs>
  <cellStyles count="1">
    <cellStyle name="normálne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5E0B4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615950</xdr:colOff>
      <xdr:row>67</xdr:row>
      <xdr:rowOff>120630</xdr:rowOff>
    </xdr:from>
    <xdr:to>
      <xdr:col>1</xdr:col>
      <xdr:colOff>4266350</xdr:colOff>
      <xdr:row>71</xdr:row>
      <xdr:rowOff>1290</xdr:rowOff>
    </xdr:to>
    <xdr:pic>
      <xdr:nvPicPr>
        <xdr:cNvPr id="2" name="Obrázok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216025" y="12884130"/>
          <a:ext cx="2325" cy="64266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57</xdr:row>
      <xdr:rowOff>139680</xdr:rowOff>
    </xdr:from>
    <xdr:to>
      <xdr:col>1</xdr:col>
      <xdr:colOff>3650400</xdr:colOff>
      <xdr:row>60</xdr:row>
      <xdr:rowOff>134640</xdr:rowOff>
    </xdr:to>
    <xdr:pic>
      <xdr:nvPicPr>
        <xdr:cNvPr id="2" name="Obrázok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862200" y="15630840"/>
          <a:ext cx="3650400" cy="60084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61</xdr:row>
      <xdr:rowOff>0</xdr:rowOff>
    </xdr:from>
    <xdr:to>
      <xdr:col>1</xdr:col>
      <xdr:colOff>3650400</xdr:colOff>
      <xdr:row>63</xdr:row>
      <xdr:rowOff>24840</xdr:rowOff>
    </xdr:to>
    <xdr:pic>
      <xdr:nvPicPr>
        <xdr:cNvPr id="2" name="Obrázok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862200" y="16310520"/>
          <a:ext cx="3650400" cy="62676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K65"/>
  <sheetViews>
    <sheetView tabSelected="1" workbookViewId="0">
      <selection activeCell="D46" sqref="D46"/>
    </sheetView>
  </sheetViews>
  <sheetFormatPr defaultRowHeight="15"/>
  <cols>
    <col min="1" max="1" width="12.140625" style="1" customWidth="1"/>
    <col min="2" max="2" width="77.5703125" style="1" customWidth="1"/>
    <col min="3" max="3" width="14.5703125" style="1" customWidth="1"/>
    <col min="4" max="4" width="14.140625" style="1" customWidth="1"/>
    <col min="5" max="1025" width="9.140625" style="1" customWidth="1"/>
  </cols>
  <sheetData>
    <row r="1" spans="1:6" customFormat="1" ht="27.6" customHeight="1">
      <c r="A1" s="38" t="s">
        <v>0</v>
      </c>
      <c r="B1" s="38"/>
      <c r="C1" s="38"/>
      <c r="D1" s="38"/>
      <c r="E1" s="1"/>
      <c r="F1" s="1"/>
    </row>
    <row r="2" spans="1:6" customFormat="1" ht="27.6" customHeight="1">
      <c r="A2" s="2" t="s">
        <v>1</v>
      </c>
      <c r="B2" s="3" t="s">
        <v>2</v>
      </c>
      <c r="C2" s="2"/>
      <c r="D2" s="2"/>
      <c r="E2" s="1"/>
      <c r="F2" s="1"/>
    </row>
    <row r="3" spans="1:6" customFormat="1" ht="27.6" customHeight="1">
      <c r="A3" s="2" t="s">
        <v>3</v>
      </c>
      <c r="B3" s="37">
        <v>43889</v>
      </c>
      <c r="C3" s="2"/>
      <c r="D3" s="2"/>
      <c r="E3" s="1"/>
      <c r="F3" s="1"/>
    </row>
    <row r="5" spans="1:6" customFormat="1" ht="49.5" customHeight="1" thickBot="1">
      <c r="A5" s="5" t="s">
        <v>4</v>
      </c>
      <c r="B5" s="6" t="s">
        <v>5</v>
      </c>
      <c r="C5" s="7" t="s">
        <v>6</v>
      </c>
      <c r="D5" s="8" t="s">
        <v>7</v>
      </c>
      <c r="E5" s="1"/>
      <c r="F5" s="9"/>
    </row>
    <row r="6" spans="1:6" customFormat="1" ht="20.100000000000001" customHeight="1">
      <c r="A6" s="10" t="s">
        <v>8</v>
      </c>
      <c r="B6" s="11" t="s">
        <v>9</v>
      </c>
      <c r="C6" s="12">
        <v>1.56</v>
      </c>
      <c r="D6" s="13">
        <f>C6*1000</f>
        <v>1560</v>
      </c>
      <c r="E6" s="1"/>
      <c r="F6" s="14"/>
    </row>
    <row r="7" spans="1:6" customFormat="1" ht="20.100000000000001" customHeight="1">
      <c r="A7" s="15" t="s">
        <v>10</v>
      </c>
      <c r="B7" s="16" t="s">
        <v>11</v>
      </c>
      <c r="C7" s="17">
        <v>4.18</v>
      </c>
      <c r="D7" s="13">
        <f>C7*1000</f>
        <v>4180</v>
      </c>
      <c r="E7" s="1"/>
      <c r="F7" s="9"/>
    </row>
    <row r="8" spans="1:6" customFormat="1" ht="20.100000000000001" customHeight="1">
      <c r="A8" s="15" t="s">
        <v>12</v>
      </c>
      <c r="B8" s="16" t="s">
        <v>13</v>
      </c>
      <c r="C8" s="17">
        <v>0.2</v>
      </c>
      <c r="D8" s="13">
        <f>C8*1000</f>
        <v>200</v>
      </c>
      <c r="E8" s="1"/>
      <c r="F8" s="9"/>
    </row>
    <row r="9" spans="1:6" customFormat="1" ht="20.100000000000001" customHeight="1">
      <c r="A9" s="15" t="s">
        <v>14</v>
      </c>
      <c r="B9" s="16" t="s">
        <v>15</v>
      </c>
      <c r="C9" s="17">
        <v>0.39</v>
      </c>
      <c r="D9" s="13">
        <f>C9*1000</f>
        <v>390</v>
      </c>
      <c r="E9" s="1"/>
      <c r="F9" s="1"/>
    </row>
    <row r="10" spans="1:6" customFormat="1" ht="28.5" customHeight="1">
      <c r="A10" s="18" t="s">
        <v>16</v>
      </c>
      <c r="B10" s="19" t="s">
        <v>17</v>
      </c>
      <c r="C10" s="20"/>
      <c r="D10" s="21">
        <f>C10*1000</f>
        <v>0</v>
      </c>
      <c r="E10" s="1"/>
      <c r="F10" s="1"/>
    </row>
    <row r="11" spans="1:6" customFormat="1" ht="20.100000000000001" customHeight="1">
      <c r="A11" s="15" t="s">
        <v>18</v>
      </c>
      <c r="B11" s="16" t="s">
        <v>19</v>
      </c>
      <c r="C11" s="17"/>
      <c r="D11" s="13">
        <f>C11*1000</f>
        <v>0</v>
      </c>
      <c r="E11" s="1"/>
      <c r="F11" s="1"/>
    </row>
    <row r="12" spans="1:6" customFormat="1" ht="20.100000000000001" customHeight="1">
      <c r="A12" s="15" t="s">
        <v>20</v>
      </c>
      <c r="B12" s="16" t="s">
        <v>21</v>
      </c>
      <c r="C12" s="17">
        <v>0.73599999999999999</v>
      </c>
      <c r="D12" s="13">
        <f>C12*1000</f>
        <v>736</v>
      </c>
      <c r="E12" s="1"/>
      <c r="F12" s="1"/>
    </row>
    <row r="13" spans="1:6" customFormat="1" ht="20.100000000000001" customHeight="1">
      <c r="A13" s="15" t="s">
        <v>22</v>
      </c>
      <c r="B13" s="16" t="s">
        <v>23</v>
      </c>
      <c r="C13" s="17"/>
      <c r="D13" s="13">
        <f>C13*1000</f>
        <v>0</v>
      </c>
      <c r="E13" s="1"/>
      <c r="F13" s="1"/>
    </row>
    <row r="14" spans="1:6" customFormat="1" ht="20.100000000000001" customHeight="1">
      <c r="A14" s="18" t="s">
        <v>24</v>
      </c>
      <c r="B14" s="19" t="s">
        <v>25</v>
      </c>
      <c r="C14" s="20"/>
      <c r="D14" s="21">
        <f>C14*1000</f>
        <v>0</v>
      </c>
      <c r="E14" s="1"/>
      <c r="F14" s="1"/>
    </row>
    <row r="15" spans="1:6" customFormat="1" ht="20.100000000000001" customHeight="1">
      <c r="A15" s="18" t="s">
        <v>26</v>
      </c>
      <c r="B15" s="19" t="s">
        <v>27</v>
      </c>
      <c r="C15" s="20"/>
      <c r="D15" s="21">
        <f>C15*1000</f>
        <v>0</v>
      </c>
      <c r="E15" s="1"/>
      <c r="F15" s="1"/>
    </row>
    <row r="16" spans="1:6" customFormat="1" ht="20.100000000000001" customHeight="1">
      <c r="A16" s="18" t="s">
        <v>28</v>
      </c>
      <c r="B16" s="19" t="s">
        <v>29</v>
      </c>
      <c r="C16" s="20"/>
      <c r="D16" s="21">
        <f>C16*1000</f>
        <v>0</v>
      </c>
      <c r="E16" s="1"/>
      <c r="F16" s="1"/>
    </row>
    <row r="17" spans="1:4" customFormat="1" ht="20.100000000000001" customHeight="1">
      <c r="A17" s="18" t="s">
        <v>30</v>
      </c>
      <c r="B17" s="19" t="s">
        <v>31</v>
      </c>
      <c r="C17" s="20"/>
      <c r="D17" s="21">
        <f>C17*1000</f>
        <v>0</v>
      </c>
    </row>
    <row r="18" spans="1:4" customFormat="1" ht="20.100000000000001" customHeight="1">
      <c r="A18" s="18" t="s">
        <v>32</v>
      </c>
      <c r="B18" s="19" t="s">
        <v>33</v>
      </c>
      <c r="C18" s="20"/>
      <c r="D18" s="21">
        <f>C18*1000</f>
        <v>0</v>
      </c>
    </row>
    <row r="19" spans="1:4" customFormat="1" ht="20.100000000000001" customHeight="1">
      <c r="A19" s="15" t="s">
        <v>34</v>
      </c>
      <c r="B19" s="16" t="s">
        <v>35</v>
      </c>
      <c r="C19" s="17"/>
      <c r="D19" s="13">
        <f>C19*1000</f>
        <v>0</v>
      </c>
    </row>
    <row r="20" spans="1:4" customFormat="1" ht="20.100000000000001" customHeight="1">
      <c r="A20" s="15" t="s">
        <v>36</v>
      </c>
      <c r="B20" s="16" t="s">
        <v>37</v>
      </c>
      <c r="C20" s="17"/>
      <c r="D20" s="13">
        <f>C20*1000</f>
        <v>0</v>
      </c>
    </row>
    <row r="21" spans="1:4" customFormat="1" ht="20.100000000000001" customHeight="1">
      <c r="A21" s="15" t="s">
        <v>38</v>
      </c>
      <c r="B21" s="16" t="s">
        <v>39</v>
      </c>
      <c r="C21" s="17">
        <v>0.115</v>
      </c>
      <c r="D21" s="13">
        <f>C21*1000</f>
        <v>115</v>
      </c>
    </row>
    <row r="22" spans="1:4" customFormat="1" ht="20.100000000000001" customHeight="1">
      <c r="A22" s="15" t="s">
        <v>40</v>
      </c>
      <c r="B22" s="16" t="s">
        <v>41</v>
      </c>
      <c r="C22" s="17">
        <v>0.53</v>
      </c>
      <c r="D22" s="13">
        <f>C22*1000</f>
        <v>530</v>
      </c>
    </row>
    <row r="23" spans="1:4" customFormat="1" ht="20.100000000000001" customHeight="1">
      <c r="A23" s="18" t="s">
        <v>42</v>
      </c>
      <c r="B23" s="19" t="s">
        <v>43</v>
      </c>
      <c r="C23" s="20"/>
      <c r="D23" s="21">
        <f>C23*1000</f>
        <v>0</v>
      </c>
    </row>
    <row r="24" spans="1:4" customFormat="1" ht="20.100000000000001" customHeight="1">
      <c r="A24" s="18" t="s">
        <v>44</v>
      </c>
      <c r="B24" s="19" t="s">
        <v>45</v>
      </c>
      <c r="C24" s="20">
        <v>0.04</v>
      </c>
      <c r="D24" s="21">
        <f>C24*1000</f>
        <v>40</v>
      </c>
    </row>
    <row r="25" spans="1:4" customFormat="1" ht="20.100000000000001" customHeight="1">
      <c r="A25" s="18" t="s">
        <v>46</v>
      </c>
      <c r="B25" s="19" t="s">
        <v>47</v>
      </c>
      <c r="C25" s="20"/>
      <c r="D25" s="21">
        <f>C25*1000</f>
        <v>0</v>
      </c>
    </row>
    <row r="26" spans="1:4" customFormat="1" ht="20.100000000000001" customHeight="1">
      <c r="A26" s="18" t="s">
        <v>48</v>
      </c>
      <c r="B26" s="19" t="s">
        <v>49</v>
      </c>
      <c r="C26" s="20"/>
      <c r="D26" s="21">
        <f>C26*1000</f>
        <v>0</v>
      </c>
    </row>
    <row r="27" spans="1:4" customFormat="1" ht="20.100000000000001" customHeight="1">
      <c r="A27" s="18" t="s">
        <v>50</v>
      </c>
      <c r="B27" s="19" t="s">
        <v>51</v>
      </c>
      <c r="C27" s="20"/>
      <c r="D27" s="21">
        <f>C27*1000</f>
        <v>0</v>
      </c>
    </row>
    <row r="28" spans="1:4" customFormat="1" ht="20.100000000000001" customHeight="1">
      <c r="A28" s="18" t="s">
        <v>52</v>
      </c>
      <c r="B28" s="19" t="s">
        <v>53</v>
      </c>
      <c r="C28" s="20"/>
      <c r="D28" s="21">
        <f>C28*1000</f>
        <v>0</v>
      </c>
    </row>
    <row r="29" spans="1:4" customFormat="1" ht="29.45" customHeight="1">
      <c r="A29" s="15" t="s">
        <v>54</v>
      </c>
      <c r="B29" s="16" t="s">
        <v>55</v>
      </c>
      <c r="C29" s="17"/>
      <c r="D29" s="13">
        <f>C29*1000</f>
        <v>0</v>
      </c>
    </row>
    <row r="30" spans="1:4" customFormat="1" ht="20.100000000000001" customHeight="1">
      <c r="A30" s="15" t="s">
        <v>56</v>
      </c>
      <c r="B30" s="16" t="s">
        <v>57</v>
      </c>
      <c r="C30" s="17"/>
      <c r="D30" s="13">
        <f>C30*1000</f>
        <v>0</v>
      </c>
    </row>
    <row r="31" spans="1:4" customFormat="1" ht="24.95" customHeight="1">
      <c r="A31" s="15" t="s">
        <v>58</v>
      </c>
      <c r="B31" s="16" t="s">
        <v>59</v>
      </c>
      <c r="C31" s="17"/>
      <c r="D31" s="13">
        <f>C31*1000</f>
        <v>0</v>
      </c>
    </row>
    <row r="32" spans="1:4" customFormat="1" ht="30" customHeight="1">
      <c r="A32" s="15" t="s">
        <v>60</v>
      </c>
      <c r="B32" s="16" t="s">
        <v>61</v>
      </c>
      <c r="C32" s="17">
        <v>3.3450000000000002</v>
      </c>
      <c r="D32" s="13">
        <f>C32*1000</f>
        <v>3345</v>
      </c>
    </row>
    <row r="33" spans="1:4" customFormat="1" ht="20.100000000000001" customHeight="1">
      <c r="A33" s="18" t="s">
        <v>62</v>
      </c>
      <c r="B33" s="19" t="s">
        <v>63</v>
      </c>
      <c r="C33" s="20"/>
      <c r="D33" s="21">
        <f>C33*1000</f>
        <v>0</v>
      </c>
    </row>
    <row r="34" spans="1:4" customFormat="1" ht="20.100000000000001" customHeight="1">
      <c r="A34" s="15" t="s">
        <v>64</v>
      </c>
      <c r="B34" s="16" t="s">
        <v>65</v>
      </c>
      <c r="C34" s="17"/>
      <c r="D34" s="13">
        <f>C34*1000</f>
        <v>0</v>
      </c>
    </row>
    <row r="35" spans="1:4" customFormat="1" ht="20.100000000000001" customHeight="1">
      <c r="A35" s="15" t="s">
        <v>66</v>
      </c>
      <c r="B35" s="16" t="s">
        <v>67</v>
      </c>
      <c r="C35" s="17">
        <v>3.12</v>
      </c>
      <c r="D35" s="13">
        <f>C35*1000</f>
        <v>3120</v>
      </c>
    </row>
    <row r="36" spans="1:4" customFormat="1" ht="20.100000000000001" customHeight="1">
      <c r="A36" s="15" t="s">
        <v>68</v>
      </c>
      <c r="B36" s="16" t="s">
        <v>69</v>
      </c>
      <c r="C36" s="17"/>
      <c r="D36" s="13">
        <v>0</v>
      </c>
    </row>
    <row r="37" spans="1:4" customFormat="1" ht="19.5" customHeight="1">
      <c r="A37" s="15" t="s">
        <v>70</v>
      </c>
      <c r="B37" s="16" t="s">
        <v>71</v>
      </c>
      <c r="C37" s="17"/>
      <c r="D37" s="13">
        <f>C37*1000</f>
        <v>0</v>
      </c>
    </row>
    <row r="38" spans="1:4" customFormat="1" ht="19.5" customHeight="1">
      <c r="A38" s="15" t="s">
        <v>72</v>
      </c>
      <c r="B38" s="16" t="s">
        <v>73</v>
      </c>
      <c r="C38" s="17"/>
      <c r="D38" s="13">
        <f>C38*1000</f>
        <v>0</v>
      </c>
    </row>
    <row r="39" spans="1:4" customFormat="1" ht="19.5" customHeight="1">
      <c r="A39" s="15" t="s">
        <v>74</v>
      </c>
      <c r="B39" s="16" t="s">
        <v>75</v>
      </c>
      <c r="C39" s="17"/>
      <c r="D39" s="13">
        <f>C39*1000</f>
        <v>0</v>
      </c>
    </row>
    <row r="40" spans="1:4" customFormat="1" ht="19.5" customHeight="1">
      <c r="A40" s="15" t="s">
        <v>76</v>
      </c>
      <c r="B40" s="16" t="s">
        <v>77</v>
      </c>
      <c r="C40" s="17"/>
      <c r="D40" s="13">
        <f>C40*1000</f>
        <v>0</v>
      </c>
    </row>
    <row r="41" spans="1:4" customFormat="1" ht="19.5" customHeight="1">
      <c r="A41" s="15" t="s">
        <v>78</v>
      </c>
      <c r="B41" s="16" t="s">
        <v>79</v>
      </c>
      <c r="C41" s="17"/>
      <c r="D41" s="13">
        <f>C41*1000</f>
        <v>0</v>
      </c>
    </row>
    <row r="42" spans="1:4" customFormat="1" ht="19.5" customHeight="1">
      <c r="A42" s="15" t="s">
        <v>80</v>
      </c>
      <c r="B42" s="16" t="s">
        <v>81</v>
      </c>
      <c r="C42" s="17"/>
      <c r="D42" s="13">
        <f>C42*1000</f>
        <v>0</v>
      </c>
    </row>
    <row r="43" spans="1:4" customFormat="1" ht="19.5" customHeight="1">
      <c r="A43" s="15" t="s">
        <v>82</v>
      </c>
      <c r="B43" s="16" t="s">
        <v>83</v>
      </c>
      <c r="C43" s="17"/>
      <c r="D43" s="13">
        <f>C43*1000</f>
        <v>0</v>
      </c>
    </row>
    <row r="44" spans="1:4" customFormat="1" ht="20.100000000000001" customHeight="1">
      <c r="A44" s="18" t="s">
        <v>84</v>
      </c>
      <c r="B44" s="19" t="s">
        <v>85</v>
      </c>
      <c r="C44" s="20"/>
      <c r="D44" s="21">
        <f>C44*1000</f>
        <v>0</v>
      </c>
    </row>
    <row r="45" spans="1:4" customFormat="1" ht="20.100000000000001" customHeight="1">
      <c r="A45" s="18" t="s">
        <v>86</v>
      </c>
      <c r="B45" s="19" t="s">
        <v>87</v>
      </c>
      <c r="C45" s="20"/>
      <c r="D45" s="21">
        <f>C45*1000</f>
        <v>0</v>
      </c>
    </row>
    <row r="46" spans="1:4" customFormat="1" ht="20.100000000000001" customHeight="1">
      <c r="A46" s="15" t="s">
        <v>88</v>
      </c>
      <c r="B46" s="16" t="s">
        <v>89</v>
      </c>
      <c r="C46" s="17">
        <v>21.32</v>
      </c>
      <c r="D46" s="13">
        <f>C46*1000</f>
        <v>21320</v>
      </c>
    </row>
    <row r="47" spans="1:4" customFormat="1" ht="20.100000000000001" customHeight="1">
      <c r="A47" s="18" t="s">
        <v>90</v>
      </c>
      <c r="B47" s="19" t="s">
        <v>91</v>
      </c>
      <c r="C47" s="20"/>
      <c r="D47" s="21">
        <f>C47*1000</f>
        <v>0</v>
      </c>
    </row>
    <row r="48" spans="1:4" customFormat="1" ht="20.100000000000001" customHeight="1">
      <c r="A48" s="18" t="s">
        <v>92</v>
      </c>
      <c r="B48" s="19" t="s">
        <v>93</v>
      </c>
      <c r="C48" s="20"/>
      <c r="D48" s="21">
        <f>C48*1000</f>
        <v>0</v>
      </c>
    </row>
    <row r="49" spans="1:7" customFormat="1" ht="20.100000000000001" customHeight="1">
      <c r="A49" s="18" t="s">
        <v>94</v>
      </c>
      <c r="B49" s="19" t="s">
        <v>95</v>
      </c>
      <c r="C49" s="20">
        <v>30.83</v>
      </c>
      <c r="D49" s="21">
        <f>C49*1000</f>
        <v>30830</v>
      </c>
      <c r="E49" s="1"/>
      <c r="F49" s="1"/>
      <c r="G49" s="1"/>
    </row>
    <row r="50" spans="1:7" customFormat="1" ht="20.100000000000001" customHeight="1">
      <c r="A50" s="18" t="s">
        <v>96</v>
      </c>
      <c r="B50" s="19" t="s">
        <v>97</v>
      </c>
      <c r="C50" s="20"/>
      <c r="D50" s="21">
        <f>C50*1000</f>
        <v>0</v>
      </c>
      <c r="E50" s="1"/>
      <c r="F50" s="1"/>
      <c r="G50" s="1"/>
    </row>
    <row r="51" spans="1:7" customFormat="1" ht="20.100000000000001" customHeight="1">
      <c r="A51" s="18" t="s">
        <v>98</v>
      </c>
      <c r="B51" s="19" t="s">
        <v>99</v>
      </c>
      <c r="C51" s="20"/>
      <c r="D51" s="21">
        <f>C51*1000</f>
        <v>0</v>
      </c>
      <c r="E51" s="1"/>
      <c r="F51" s="1"/>
      <c r="G51" s="1"/>
    </row>
    <row r="52" spans="1:7" customFormat="1" ht="20.100000000000001" customHeight="1">
      <c r="A52" s="18" t="s">
        <v>100</v>
      </c>
      <c r="B52" s="19" t="s">
        <v>101</v>
      </c>
      <c r="C52" s="20"/>
      <c r="D52" s="21">
        <f>C52*1000</f>
        <v>0</v>
      </c>
      <c r="E52" s="1"/>
      <c r="F52" s="1"/>
      <c r="G52" s="1"/>
    </row>
    <row r="53" spans="1:7" customFormat="1" ht="20.100000000000001" customHeight="1">
      <c r="A53" s="18" t="s">
        <v>102</v>
      </c>
      <c r="B53" s="19" t="s">
        <v>103</v>
      </c>
      <c r="C53" s="20"/>
      <c r="D53" s="21">
        <f>C53*1000</f>
        <v>0</v>
      </c>
      <c r="E53" s="1"/>
      <c r="F53" s="1"/>
      <c r="G53" s="1"/>
    </row>
    <row r="54" spans="1:7" customFormat="1" ht="20.100000000000001" customHeight="1">
      <c r="A54" s="18" t="s">
        <v>104</v>
      </c>
      <c r="B54" s="19" t="s">
        <v>105</v>
      </c>
      <c r="C54" s="20"/>
      <c r="D54" s="21">
        <f>C54*1000</f>
        <v>0</v>
      </c>
      <c r="E54" s="1"/>
      <c r="F54" s="1"/>
      <c r="G54" s="1"/>
    </row>
    <row r="55" spans="1:7" customFormat="1" ht="20.100000000000001" customHeight="1">
      <c r="A55" s="18" t="s">
        <v>106</v>
      </c>
      <c r="B55" s="22" t="s">
        <v>107</v>
      </c>
      <c r="C55" s="23"/>
      <c r="D55" s="21">
        <f>C55*1000</f>
        <v>0</v>
      </c>
      <c r="E55" s="1"/>
      <c r="F55" s="1"/>
      <c r="G55" s="1"/>
    </row>
    <row r="56" spans="1:7" customFormat="1" ht="20.100000000000001" customHeight="1" thickBot="1">
      <c r="A56" s="24" t="s">
        <v>108</v>
      </c>
      <c r="B56" s="22" t="s">
        <v>109</v>
      </c>
      <c r="C56" s="25"/>
      <c r="D56" s="26">
        <f>C56*1000</f>
        <v>0</v>
      </c>
      <c r="E56" s="1"/>
      <c r="F56" s="27"/>
      <c r="G56" s="1"/>
    </row>
    <row r="57" spans="1:7" customFormat="1" ht="20.100000000000001" customHeight="1" thickBot="1">
      <c r="A57" s="39" t="s">
        <v>110</v>
      </c>
      <c r="B57" s="39"/>
      <c r="C57" s="28">
        <f>SUM(C6:C56)</f>
        <v>66.366</v>
      </c>
      <c r="D57" s="29">
        <f>SUM(D6:D56)</f>
        <v>66366</v>
      </c>
      <c r="E57" s="1"/>
      <c r="F57" s="1"/>
      <c r="G57" s="30"/>
    </row>
    <row r="58" spans="1:7" customFormat="1" ht="20.100000000000001" customHeight="1" thickBot="1">
      <c r="A58" s="40" t="s">
        <v>111</v>
      </c>
      <c r="B58" s="40"/>
      <c r="C58" s="31">
        <f>C6+C7+C8+C9+C11+C12+C13+C19+C20+C21+C22+C29+C30+C31+C32+C34+C35+C36+C37+C38+C39+C40+C41+C42+C43+C46</f>
        <v>35.496000000000002</v>
      </c>
      <c r="D58" s="32">
        <f>D6+D7+D8+D9+D11+D12+D13+D19+D20+D21+D22+D29+D30+D31+D32+D34+D35+D36+D37+D38+D39+D40+D41+D42+D43+D46</f>
        <v>35496</v>
      </c>
      <c r="E58" s="1"/>
      <c r="F58" s="1"/>
      <c r="G58" s="1"/>
    </row>
    <row r="59" spans="1:7" customFormat="1">
      <c r="A59" s="1"/>
      <c r="B59" s="1"/>
      <c r="C59" s="33">
        <f>SUM(C6:C58)</f>
        <v>168.22800000000001</v>
      </c>
      <c r="D59" s="1"/>
      <c r="E59" s="1"/>
      <c r="F59" s="1"/>
      <c r="G59" s="1"/>
    </row>
    <row r="60" spans="1:7" customFormat="1">
      <c r="A60" s="34"/>
      <c r="B60" s="1" t="s">
        <v>112</v>
      </c>
      <c r="C60" s="1"/>
      <c r="D60" s="1"/>
      <c r="E60" s="1"/>
      <c r="F60" s="1"/>
      <c r="G60" s="1"/>
    </row>
    <row r="62" spans="1:7" customFormat="1" ht="33" customHeight="1">
      <c r="A62" s="1"/>
      <c r="B62" s="1"/>
      <c r="C62" s="1"/>
      <c r="D62" s="1"/>
      <c r="E62" s="1"/>
      <c r="F62" s="1"/>
      <c r="G62" s="1"/>
    </row>
    <row r="65" spans="2:3" customFormat="1" ht="26.1" customHeight="1">
      <c r="B65" s="35" t="s">
        <v>113</v>
      </c>
      <c r="C65" s="36">
        <f>D58/D57</f>
        <v>0.53485218334689444</v>
      </c>
    </row>
  </sheetData>
  <mergeCells count="3">
    <mergeCell ref="A1:D1"/>
    <mergeCell ref="A57:B57"/>
    <mergeCell ref="A58:B58"/>
  </mergeCells>
  <pageMargins left="0.78749999999999998" right="0.78749999999999998" top="1.05277777777778" bottom="1.05277777777778" header="0.78749999999999998" footer="0.78749999999999998"/>
  <pageSetup paperSize="9" firstPageNumber="0" orientation="landscape" horizontalDpi="300" verticalDpi="300" r:id="rId1"/>
  <headerFooter>
    <oddHeader>&amp;C&amp;"Times New Roman,Normálne"&amp;12&amp;A</oddHeader>
    <oddFooter>&amp;C&amp;"Times New Roman,Normálne"&amp;12Strana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MK65"/>
  <sheetViews>
    <sheetView workbookViewId="0">
      <selection activeCell="B2" sqref="B2"/>
    </sheetView>
  </sheetViews>
  <sheetFormatPr defaultRowHeight="15"/>
  <cols>
    <col min="1" max="1" width="12.28515625" style="1" customWidth="1"/>
    <col min="2" max="2" width="77.5703125" style="1" customWidth="1"/>
    <col min="3" max="3" width="14.5703125" style="1" customWidth="1"/>
    <col min="4" max="4" width="14.28515625" style="1" customWidth="1"/>
    <col min="5" max="1025" width="9.140625" style="1" customWidth="1"/>
  </cols>
  <sheetData>
    <row r="1" spans="1:6" ht="27.6" customHeight="1">
      <c r="A1" s="38" t="s">
        <v>0</v>
      </c>
      <c r="B1" s="38"/>
      <c r="C1" s="38"/>
      <c r="D1" s="38"/>
    </row>
    <row r="2" spans="1:6" ht="27.6" customHeight="1">
      <c r="A2" s="2" t="s">
        <v>1</v>
      </c>
      <c r="B2" s="3" t="s">
        <v>2</v>
      </c>
      <c r="C2" s="2"/>
      <c r="D2" s="2"/>
    </row>
    <row r="3" spans="1:6" ht="27.6" customHeight="1">
      <c r="A3" s="2" t="s">
        <v>3</v>
      </c>
      <c r="B3" s="4">
        <v>43524</v>
      </c>
      <c r="C3" s="2"/>
      <c r="D3" s="2"/>
    </row>
    <row r="5" spans="1:6" ht="49.5" customHeight="1">
      <c r="A5" s="5" t="s">
        <v>4</v>
      </c>
      <c r="B5" s="6" t="s">
        <v>5</v>
      </c>
      <c r="C5" s="7" t="s">
        <v>6</v>
      </c>
      <c r="D5" s="8" t="s">
        <v>7</v>
      </c>
      <c r="F5" s="9"/>
    </row>
    <row r="6" spans="1:6" ht="20.100000000000001" customHeight="1">
      <c r="A6" s="10" t="s">
        <v>8</v>
      </c>
      <c r="B6" s="11" t="s">
        <v>9</v>
      </c>
      <c r="C6" s="12">
        <v>1.34</v>
      </c>
      <c r="D6" s="13">
        <f t="shared" ref="D6:D35" si="0">C6*1000</f>
        <v>1340</v>
      </c>
      <c r="F6" s="14"/>
    </row>
    <row r="7" spans="1:6" ht="20.100000000000001" customHeight="1">
      <c r="A7" s="15" t="s">
        <v>10</v>
      </c>
      <c r="B7" s="16" t="s">
        <v>11</v>
      </c>
      <c r="C7" s="17">
        <v>3.58</v>
      </c>
      <c r="D7" s="13">
        <f t="shared" si="0"/>
        <v>3580</v>
      </c>
      <c r="F7" s="9"/>
    </row>
    <row r="8" spans="1:6" ht="20.100000000000001" customHeight="1">
      <c r="A8" s="15" t="s">
        <v>12</v>
      </c>
      <c r="B8" s="16" t="s">
        <v>13</v>
      </c>
      <c r="C8" s="17">
        <v>0.19</v>
      </c>
      <c r="D8" s="13">
        <f t="shared" si="0"/>
        <v>190</v>
      </c>
      <c r="F8" s="9"/>
    </row>
    <row r="9" spans="1:6" ht="20.100000000000001" customHeight="1">
      <c r="A9" s="15" t="s">
        <v>14</v>
      </c>
      <c r="B9" s="16" t="s">
        <v>15</v>
      </c>
      <c r="C9" s="17">
        <v>0.32</v>
      </c>
      <c r="D9" s="13">
        <f t="shared" si="0"/>
        <v>320</v>
      </c>
    </row>
    <row r="10" spans="1:6" ht="28.5" customHeight="1">
      <c r="A10" s="18" t="s">
        <v>16</v>
      </c>
      <c r="B10" s="19" t="s">
        <v>17</v>
      </c>
      <c r="C10" s="20"/>
      <c r="D10" s="21">
        <f t="shared" si="0"/>
        <v>0</v>
      </c>
    </row>
    <row r="11" spans="1:6" ht="20.100000000000001" customHeight="1">
      <c r="A11" s="15" t="s">
        <v>18</v>
      </c>
      <c r="B11" s="16" t="s">
        <v>19</v>
      </c>
      <c r="C11" s="17"/>
      <c r="D11" s="13">
        <f t="shared" si="0"/>
        <v>0</v>
      </c>
    </row>
    <row r="12" spans="1:6" ht="20.100000000000001" customHeight="1">
      <c r="A12" s="15" t="s">
        <v>20</v>
      </c>
      <c r="B12" s="16" t="s">
        <v>21</v>
      </c>
      <c r="C12" s="17">
        <v>1.03</v>
      </c>
      <c r="D12" s="13">
        <f t="shared" si="0"/>
        <v>1030</v>
      </c>
    </row>
    <row r="13" spans="1:6" ht="20.100000000000001" customHeight="1">
      <c r="A13" s="15" t="s">
        <v>22</v>
      </c>
      <c r="B13" s="16" t="s">
        <v>23</v>
      </c>
      <c r="C13" s="17"/>
      <c r="D13" s="13">
        <f t="shared" si="0"/>
        <v>0</v>
      </c>
    </row>
    <row r="14" spans="1:6" ht="20.100000000000001" customHeight="1">
      <c r="A14" s="18" t="s">
        <v>24</v>
      </c>
      <c r="B14" s="19" t="s">
        <v>25</v>
      </c>
      <c r="C14" s="20"/>
      <c r="D14" s="21">
        <f t="shared" si="0"/>
        <v>0</v>
      </c>
    </row>
    <row r="15" spans="1:6" ht="20.100000000000001" customHeight="1">
      <c r="A15" s="18" t="s">
        <v>26</v>
      </c>
      <c r="B15" s="19" t="s">
        <v>27</v>
      </c>
      <c r="C15" s="20"/>
      <c r="D15" s="21">
        <f t="shared" si="0"/>
        <v>0</v>
      </c>
    </row>
    <row r="16" spans="1:6" ht="20.100000000000001" customHeight="1">
      <c r="A16" s="18" t="s">
        <v>28</v>
      </c>
      <c r="B16" s="19" t="s">
        <v>29</v>
      </c>
      <c r="C16" s="20"/>
      <c r="D16" s="21">
        <f t="shared" si="0"/>
        <v>0</v>
      </c>
    </row>
    <row r="17" spans="1:4" ht="20.100000000000001" customHeight="1">
      <c r="A17" s="18" t="s">
        <v>30</v>
      </c>
      <c r="B17" s="19" t="s">
        <v>31</v>
      </c>
      <c r="C17" s="20"/>
      <c r="D17" s="21">
        <f t="shared" si="0"/>
        <v>0</v>
      </c>
    </row>
    <row r="18" spans="1:4" ht="20.100000000000001" customHeight="1">
      <c r="A18" s="18" t="s">
        <v>32</v>
      </c>
      <c r="B18" s="19" t="s">
        <v>33</v>
      </c>
      <c r="C18" s="20"/>
      <c r="D18" s="21">
        <f t="shared" si="0"/>
        <v>0</v>
      </c>
    </row>
    <row r="19" spans="1:4" ht="20.100000000000001" customHeight="1">
      <c r="A19" s="15" t="s">
        <v>34</v>
      </c>
      <c r="B19" s="16" t="s">
        <v>35</v>
      </c>
      <c r="C19" s="17"/>
      <c r="D19" s="13">
        <f t="shared" si="0"/>
        <v>0</v>
      </c>
    </row>
    <row r="20" spans="1:4" ht="20.100000000000001" customHeight="1">
      <c r="A20" s="15" t="s">
        <v>36</v>
      </c>
      <c r="B20" s="16" t="s">
        <v>37</v>
      </c>
      <c r="C20" s="17"/>
      <c r="D20" s="13">
        <f t="shared" si="0"/>
        <v>0</v>
      </c>
    </row>
    <row r="21" spans="1:4" ht="20.100000000000001" customHeight="1">
      <c r="A21" s="15" t="s">
        <v>38</v>
      </c>
      <c r="B21" s="16" t="s">
        <v>39</v>
      </c>
      <c r="C21" s="17"/>
      <c r="D21" s="13">
        <f t="shared" si="0"/>
        <v>0</v>
      </c>
    </row>
    <row r="22" spans="1:4" ht="20.100000000000001" customHeight="1">
      <c r="A22" s="15" t="s">
        <v>40</v>
      </c>
      <c r="B22" s="16" t="s">
        <v>41</v>
      </c>
      <c r="C22" s="17"/>
      <c r="D22" s="13">
        <f t="shared" si="0"/>
        <v>0</v>
      </c>
    </row>
    <row r="23" spans="1:4" ht="20.100000000000001" customHeight="1">
      <c r="A23" s="18" t="s">
        <v>42</v>
      </c>
      <c r="B23" s="19" t="s">
        <v>43</v>
      </c>
      <c r="C23" s="20"/>
      <c r="D23" s="21">
        <f t="shared" si="0"/>
        <v>0</v>
      </c>
    </row>
    <row r="24" spans="1:4" ht="20.100000000000001" customHeight="1">
      <c r="A24" s="18" t="s">
        <v>44</v>
      </c>
      <c r="B24" s="19" t="s">
        <v>45</v>
      </c>
      <c r="C24" s="20"/>
      <c r="D24" s="21">
        <f t="shared" si="0"/>
        <v>0</v>
      </c>
    </row>
    <row r="25" spans="1:4" ht="20.100000000000001" customHeight="1">
      <c r="A25" s="18" t="s">
        <v>46</v>
      </c>
      <c r="B25" s="19" t="s">
        <v>47</v>
      </c>
      <c r="C25" s="20"/>
      <c r="D25" s="21">
        <f t="shared" si="0"/>
        <v>0</v>
      </c>
    </row>
    <row r="26" spans="1:4" ht="20.100000000000001" customHeight="1">
      <c r="A26" s="18" t="s">
        <v>48</v>
      </c>
      <c r="B26" s="19" t="s">
        <v>49</v>
      </c>
      <c r="C26" s="20"/>
      <c r="D26" s="21">
        <f t="shared" si="0"/>
        <v>0</v>
      </c>
    </row>
    <row r="27" spans="1:4" ht="20.100000000000001" customHeight="1">
      <c r="A27" s="18" t="s">
        <v>50</v>
      </c>
      <c r="B27" s="19" t="s">
        <v>51</v>
      </c>
      <c r="C27" s="20"/>
      <c r="D27" s="21">
        <f t="shared" si="0"/>
        <v>0</v>
      </c>
    </row>
    <row r="28" spans="1:4" ht="20.100000000000001" customHeight="1">
      <c r="A28" s="18" t="s">
        <v>52</v>
      </c>
      <c r="B28" s="19" t="s">
        <v>53</v>
      </c>
      <c r="C28" s="20"/>
      <c r="D28" s="21">
        <f t="shared" si="0"/>
        <v>0</v>
      </c>
    </row>
    <row r="29" spans="1:4" ht="29.65" customHeight="1">
      <c r="A29" s="15" t="s">
        <v>54</v>
      </c>
      <c r="B29" s="16" t="s">
        <v>55</v>
      </c>
      <c r="C29" s="17"/>
      <c r="D29" s="13">
        <f t="shared" si="0"/>
        <v>0</v>
      </c>
    </row>
    <row r="30" spans="1:4" ht="20.100000000000001" customHeight="1">
      <c r="A30" s="15" t="s">
        <v>56</v>
      </c>
      <c r="B30" s="16" t="s">
        <v>57</v>
      </c>
      <c r="C30" s="17"/>
      <c r="D30" s="13">
        <f t="shared" si="0"/>
        <v>0</v>
      </c>
    </row>
    <row r="31" spans="1:4" ht="25.15" customHeight="1">
      <c r="A31" s="15" t="s">
        <v>58</v>
      </c>
      <c r="B31" s="16" t="s">
        <v>59</v>
      </c>
      <c r="C31" s="17"/>
      <c r="D31" s="13">
        <f t="shared" si="0"/>
        <v>0</v>
      </c>
    </row>
    <row r="32" spans="1:4" ht="30" customHeight="1">
      <c r="A32" s="15" t="s">
        <v>60</v>
      </c>
      <c r="B32" s="16" t="s">
        <v>61</v>
      </c>
      <c r="C32" s="17"/>
      <c r="D32" s="13">
        <f t="shared" si="0"/>
        <v>0</v>
      </c>
    </row>
    <row r="33" spans="1:4" ht="20.100000000000001" customHeight="1">
      <c r="A33" s="18" t="s">
        <v>62</v>
      </c>
      <c r="B33" s="19" t="s">
        <v>63</v>
      </c>
      <c r="C33" s="20"/>
      <c r="D33" s="21">
        <f t="shared" si="0"/>
        <v>0</v>
      </c>
    </row>
    <row r="34" spans="1:4" ht="20.100000000000001" customHeight="1">
      <c r="A34" s="15" t="s">
        <v>64</v>
      </c>
      <c r="B34" s="16" t="s">
        <v>65</v>
      </c>
      <c r="C34" s="17"/>
      <c r="D34" s="13">
        <f t="shared" si="0"/>
        <v>0</v>
      </c>
    </row>
    <row r="35" spans="1:4" ht="20.100000000000001" customHeight="1">
      <c r="A35" s="15" t="s">
        <v>66</v>
      </c>
      <c r="B35" s="16" t="s">
        <v>67</v>
      </c>
      <c r="C35" s="17">
        <v>1.85</v>
      </c>
      <c r="D35" s="13">
        <f t="shared" si="0"/>
        <v>1850</v>
      </c>
    </row>
    <row r="36" spans="1:4" ht="20.100000000000001" customHeight="1">
      <c r="A36" s="15" t="s">
        <v>68</v>
      </c>
      <c r="B36" s="16" t="s">
        <v>69</v>
      </c>
      <c r="C36" s="17"/>
      <c r="D36" s="13">
        <v>0</v>
      </c>
    </row>
    <row r="37" spans="1:4" ht="19.5" customHeight="1">
      <c r="A37" s="15" t="s">
        <v>70</v>
      </c>
      <c r="B37" s="16" t="s">
        <v>71</v>
      </c>
      <c r="C37" s="17"/>
      <c r="D37" s="13">
        <f t="shared" ref="D37:D56" si="1">C37*1000</f>
        <v>0</v>
      </c>
    </row>
    <row r="38" spans="1:4" ht="19.5" customHeight="1">
      <c r="A38" s="15" t="s">
        <v>72</v>
      </c>
      <c r="B38" s="16" t="s">
        <v>73</v>
      </c>
      <c r="C38" s="17"/>
      <c r="D38" s="13">
        <f t="shared" si="1"/>
        <v>0</v>
      </c>
    </row>
    <row r="39" spans="1:4" ht="19.5" customHeight="1">
      <c r="A39" s="15" t="s">
        <v>74</v>
      </c>
      <c r="B39" s="16" t="s">
        <v>75</v>
      </c>
      <c r="C39" s="17"/>
      <c r="D39" s="13">
        <f t="shared" si="1"/>
        <v>0</v>
      </c>
    </row>
    <row r="40" spans="1:4" ht="19.5" customHeight="1">
      <c r="A40" s="15" t="s">
        <v>76</v>
      </c>
      <c r="B40" s="16" t="s">
        <v>77</v>
      </c>
      <c r="C40" s="17"/>
      <c r="D40" s="13">
        <f t="shared" si="1"/>
        <v>0</v>
      </c>
    </row>
    <row r="41" spans="1:4" ht="19.5" customHeight="1">
      <c r="A41" s="15" t="s">
        <v>78</v>
      </c>
      <c r="B41" s="16" t="s">
        <v>79</v>
      </c>
      <c r="C41" s="17"/>
      <c r="D41" s="13">
        <f t="shared" si="1"/>
        <v>0</v>
      </c>
    </row>
    <row r="42" spans="1:4" ht="19.5" customHeight="1">
      <c r="A42" s="15" t="s">
        <v>80</v>
      </c>
      <c r="B42" s="16" t="s">
        <v>81</v>
      </c>
      <c r="C42" s="17"/>
      <c r="D42" s="13">
        <f t="shared" si="1"/>
        <v>0</v>
      </c>
    </row>
    <row r="43" spans="1:4" ht="19.5" customHeight="1">
      <c r="A43" s="15" t="s">
        <v>82</v>
      </c>
      <c r="B43" s="16" t="s">
        <v>83</v>
      </c>
      <c r="C43" s="17"/>
      <c r="D43" s="13">
        <f t="shared" si="1"/>
        <v>0</v>
      </c>
    </row>
    <row r="44" spans="1:4" ht="20.100000000000001" customHeight="1">
      <c r="A44" s="18" t="s">
        <v>84</v>
      </c>
      <c r="B44" s="19" t="s">
        <v>85</v>
      </c>
      <c r="C44" s="20"/>
      <c r="D44" s="21">
        <f t="shared" si="1"/>
        <v>0</v>
      </c>
    </row>
    <row r="45" spans="1:4" ht="20.100000000000001" customHeight="1">
      <c r="A45" s="18" t="s">
        <v>86</v>
      </c>
      <c r="B45" s="19" t="s">
        <v>87</v>
      </c>
      <c r="C45" s="20"/>
      <c r="D45" s="21">
        <f t="shared" si="1"/>
        <v>0</v>
      </c>
    </row>
    <row r="46" spans="1:4" ht="20.100000000000001" customHeight="1">
      <c r="A46" s="15" t="s">
        <v>88</v>
      </c>
      <c r="B46" s="16" t="s">
        <v>89</v>
      </c>
      <c r="C46" s="17"/>
      <c r="D46" s="13">
        <f t="shared" si="1"/>
        <v>0</v>
      </c>
    </row>
    <row r="47" spans="1:4" ht="20.100000000000001" customHeight="1">
      <c r="A47" s="18" t="s">
        <v>90</v>
      </c>
      <c r="B47" s="19" t="s">
        <v>91</v>
      </c>
      <c r="C47" s="20"/>
      <c r="D47" s="21">
        <f t="shared" si="1"/>
        <v>0</v>
      </c>
    </row>
    <row r="48" spans="1:4" ht="20.100000000000001" customHeight="1">
      <c r="A48" s="18" t="s">
        <v>92</v>
      </c>
      <c r="B48" s="19" t="s">
        <v>93</v>
      </c>
      <c r="C48" s="20"/>
      <c r="D48" s="21">
        <f t="shared" si="1"/>
        <v>0</v>
      </c>
    </row>
    <row r="49" spans="1:7" ht="20.100000000000001" customHeight="1">
      <c r="A49" s="18" t="s">
        <v>94</v>
      </c>
      <c r="B49" s="19" t="s">
        <v>95</v>
      </c>
      <c r="C49" s="20">
        <v>27.93</v>
      </c>
      <c r="D49" s="21">
        <f t="shared" si="1"/>
        <v>27930</v>
      </c>
    </row>
    <row r="50" spans="1:7" ht="20.100000000000001" customHeight="1">
      <c r="A50" s="18" t="s">
        <v>96</v>
      </c>
      <c r="B50" s="19" t="s">
        <v>97</v>
      </c>
      <c r="C50" s="20"/>
      <c r="D50" s="21">
        <f t="shared" si="1"/>
        <v>0</v>
      </c>
    </row>
    <row r="51" spans="1:7" ht="20.100000000000001" customHeight="1">
      <c r="A51" s="18" t="s">
        <v>98</v>
      </c>
      <c r="B51" s="19" t="s">
        <v>99</v>
      </c>
      <c r="C51" s="20"/>
      <c r="D51" s="21">
        <f t="shared" si="1"/>
        <v>0</v>
      </c>
    </row>
    <row r="52" spans="1:7" ht="20.100000000000001" customHeight="1">
      <c r="A52" s="18" t="s">
        <v>100</v>
      </c>
      <c r="B52" s="19" t="s">
        <v>101</v>
      </c>
      <c r="C52" s="20"/>
      <c r="D52" s="21">
        <f t="shared" si="1"/>
        <v>0</v>
      </c>
    </row>
    <row r="53" spans="1:7" ht="20.100000000000001" customHeight="1">
      <c r="A53" s="18" t="s">
        <v>102</v>
      </c>
      <c r="B53" s="19" t="s">
        <v>103</v>
      </c>
      <c r="C53" s="20"/>
      <c r="D53" s="21">
        <f t="shared" si="1"/>
        <v>0</v>
      </c>
    </row>
    <row r="54" spans="1:7" ht="20.100000000000001" customHeight="1">
      <c r="A54" s="18" t="s">
        <v>104</v>
      </c>
      <c r="B54" s="19" t="s">
        <v>105</v>
      </c>
      <c r="C54" s="20"/>
      <c r="D54" s="21">
        <f t="shared" si="1"/>
        <v>0</v>
      </c>
    </row>
    <row r="55" spans="1:7" ht="20.100000000000001" customHeight="1">
      <c r="A55" s="18" t="s">
        <v>106</v>
      </c>
      <c r="B55" s="22" t="s">
        <v>107</v>
      </c>
      <c r="C55" s="23"/>
      <c r="D55" s="21">
        <f t="shared" si="1"/>
        <v>0</v>
      </c>
    </row>
    <row r="56" spans="1:7" ht="20.100000000000001" customHeight="1">
      <c r="A56" s="24" t="s">
        <v>108</v>
      </c>
      <c r="B56" s="22" t="s">
        <v>109</v>
      </c>
      <c r="C56" s="25"/>
      <c r="D56" s="26">
        <f t="shared" si="1"/>
        <v>0</v>
      </c>
      <c r="F56" s="27"/>
    </row>
    <row r="57" spans="1:7" ht="20.100000000000001" customHeight="1">
      <c r="A57" s="39" t="s">
        <v>110</v>
      </c>
      <c r="B57" s="39"/>
      <c r="C57" s="28">
        <f>SUM(C6:C56)</f>
        <v>36.24</v>
      </c>
      <c r="D57" s="29">
        <f>SUM(D6:D56)</f>
        <v>36240</v>
      </c>
      <c r="G57" s="30"/>
    </row>
    <row r="58" spans="1:7" ht="20.100000000000001" customHeight="1">
      <c r="A58" s="40" t="s">
        <v>111</v>
      </c>
      <c r="B58" s="40"/>
      <c r="C58" s="31">
        <f>C6+C7+C8+C9+C11+C12+C13+C19+C20+C21+C22+C29+C30+C31+C32+C34+C35+C36+C37+C38+C39+C40+C41+C42+C43+C46</f>
        <v>8.31</v>
      </c>
      <c r="D58" s="32">
        <f>D6+D7+D8+D9+D11+D12+D13+D19+D20+D21+D22+D29+D30+D31+D32+D34+D35+D36+D37+D38+D39+D40+D41+D42+D43+D46</f>
        <v>8310</v>
      </c>
    </row>
    <row r="59" spans="1:7">
      <c r="C59" s="33">
        <f>SUM(C6:C58)</f>
        <v>80.790000000000006</v>
      </c>
    </row>
    <row r="60" spans="1:7">
      <c r="A60" s="34"/>
      <c r="B60" s="1" t="s">
        <v>112</v>
      </c>
    </row>
    <row r="62" spans="1:7" ht="33" customHeight="1"/>
    <row r="65" spans="2:3" ht="26.1" customHeight="1">
      <c r="B65" s="35" t="s">
        <v>113</v>
      </c>
      <c r="C65" s="36">
        <f>D58/D57</f>
        <v>0.22930463576158941</v>
      </c>
    </row>
  </sheetData>
  <mergeCells count="3">
    <mergeCell ref="A1:D1"/>
    <mergeCell ref="A57:B57"/>
    <mergeCell ref="A58:B58"/>
  </mergeCells>
  <pageMargins left="0.78749999999999998" right="0.78749999999999998" top="1.05277777777778" bottom="1.05277777777778" header="0.78749999999999998" footer="0.78749999999999998"/>
  <pageSetup paperSize="9" firstPageNumber="0" orientation="landscape" horizontalDpi="300" verticalDpi="300"/>
  <headerFooter>
    <oddHeader>&amp;C&amp;"Times New Roman,Normálne"&amp;12&amp;A</oddHeader>
    <oddFooter>&amp;C&amp;"Times New Roman,Normálne"&amp;12Strana &amp;P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MK65"/>
  <sheetViews>
    <sheetView workbookViewId="0">
      <selection activeCell="C50" sqref="C50"/>
    </sheetView>
  </sheetViews>
  <sheetFormatPr defaultRowHeight="15"/>
  <cols>
    <col min="1" max="1" width="12.28515625" style="1" customWidth="1"/>
    <col min="2" max="2" width="77.5703125" style="1" customWidth="1"/>
    <col min="3" max="3" width="14.5703125" style="1" customWidth="1"/>
    <col min="4" max="4" width="14.28515625" style="1" customWidth="1"/>
    <col min="5" max="1025" width="9.140625" style="1" customWidth="1"/>
  </cols>
  <sheetData>
    <row r="1" spans="1:6" ht="27.6" customHeight="1">
      <c r="A1" s="38" t="s">
        <v>0</v>
      </c>
      <c r="B1" s="38"/>
      <c r="C1" s="38"/>
      <c r="D1" s="38"/>
    </row>
    <row r="2" spans="1:6" ht="27.6" customHeight="1">
      <c r="A2" s="2" t="s">
        <v>1</v>
      </c>
      <c r="B2" s="3" t="s">
        <v>2</v>
      </c>
      <c r="C2" s="2"/>
      <c r="D2" s="2"/>
    </row>
    <row r="3" spans="1:6" ht="27.6" customHeight="1">
      <c r="A3" s="2" t="s">
        <v>3</v>
      </c>
      <c r="B3" s="4">
        <v>43159</v>
      </c>
      <c r="C3" s="2"/>
      <c r="D3" s="2"/>
    </row>
    <row r="5" spans="1:6" ht="49.5" customHeight="1">
      <c r="A5" s="5" t="s">
        <v>4</v>
      </c>
      <c r="B5" s="6" t="s">
        <v>5</v>
      </c>
      <c r="C5" s="7" t="s">
        <v>6</v>
      </c>
      <c r="D5" s="8" t="s">
        <v>7</v>
      </c>
      <c r="F5" s="9"/>
    </row>
    <row r="6" spans="1:6" ht="20.100000000000001" customHeight="1">
      <c r="A6" s="10" t="s">
        <v>8</v>
      </c>
      <c r="B6" s="11" t="s">
        <v>9</v>
      </c>
      <c r="C6" s="12">
        <v>0.9</v>
      </c>
      <c r="D6" s="13">
        <f t="shared" ref="D6:D37" si="0">C6*1000</f>
        <v>900</v>
      </c>
      <c r="F6" s="14"/>
    </row>
    <row r="7" spans="1:6" ht="20.100000000000001" customHeight="1">
      <c r="A7" s="15" t="s">
        <v>10</v>
      </c>
      <c r="B7" s="16" t="s">
        <v>11</v>
      </c>
      <c r="C7" s="17">
        <v>3.42</v>
      </c>
      <c r="D7" s="13">
        <f t="shared" si="0"/>
        <v>3420</v>
      </c>
      <c r="F7" s="9"/>
    </row>
    <row r="8" spans="1:6" ht="20.100000000000001" customHeight="1">
      <c r="A8" s="15" t="s">
        <v>12</v>
      </c>
      <c r="B8" s="16" t="s">
        <v>13</v>
      </c>
      <c r="C8" s="17">
        <v>0.17</v>
      </c>
      <c r="D8" s="13">
        <f t="shared" si="0"/>
        <v>170</v>
      </c>
      <c r="F8" s="9"/>
    </row>
    <row r="9" spans="1:6" ht="20.100000000000001" customHeight="1">
      <c r="A9" s="15" t="s">
        <v>14</v>
      </c>
      <c r="B9" s="16" t="s">
        <v>15</v>
      </c>
      <c r="C9" s="17"/>
      <c r="D9" s="13">
        <f t="shared" si="0"/>
        <v>0</v>
      </c>
    </row>
    <row r="10" spans="1:6" ht="28.5" customHeight="1">
      <c r="A10" s="18" t="s">
        <v>16</v>
      </c>
      <c r="B10" s="19" t="s">
        <v>17</v>
      </c>
      <c r="C10" s="20"/>
      <c r="D10" s="21">
        <f t="shared" si="0"/>
        <v>0</v>
      </c>
    </row>
    <row r="11" spans="1:6" ht="20.100000000000001" customHeight="1">
      <c r="A11" s="15" t="s">
        <v>18</v>
      </c>
      <c r="B11" s="16" t="s">
        <v>19</v>
      </c>
      <c r="C11" s="17"/>
      <c r="D11" s="13">
        <f t="shared" si="0"/>
        <v>0</v>
      </c>
    </row>
    <row r="12" spans="1:6" ht="20.100000000000001" customHeight="1">
      <c r="A12" s="15" t="s">
        <v>20</v>
      </c>
      <c r="B12" s="16" t="s">
        <v>21</v>
      </c>
      <c r="C12" s="17"/>
      <c r="D12" s="13">
        <f t="shared" si="0"/>
        <v>0</v>
      </c>
    </row>
    <row r="13" spans="1:6" ht="20.100000000000001" customHeight="1">
      <c r="A13" s="15" t="s">
        <v>22</v>
      </c>
      <c r="B13" s="16" t="s">
        <v>23</v>
      </c>
      <c r="C13" s="17"/>
      <c r="D13" s="13">
        <f t="shared" si="0"/>
        <v>0</v>
      </c>
    </row>
    <row r="14" spans="1:6" ht="20.100000000000001" customHeight="1">
      <c r="A14" s="18" t="s">
        <v>24</v>
      </c>
      <c r="B14" s="19" t="s">
        <v>25</v>
      </c>
      <c r="C14" s="20"/>
      <c r="D14" s="21">
        <f t="shared" si="0"/>
        <v>0</v>
      </c>
    </row>
    <row r="15" spans="1:6" ht="20.100000000000001" customHeight="1">
      <c r="A15" s="18" t="s">
        <v>26</v>
      </c>
      <c r="B15" s="19" t="s">
        <v>27</v>
      </c>
      <c r="C15" s="20"/>
      <c r="D15" s="21">
        <f t="shared" si="0"/>
        <v>0</v>
      </c>
    </row>
    <row r="16" spans="1:6" ht="20.100000000000001" customHeight="1">
      <c r="A16" s="18" t="s">
        <v>28</v>
      </c>
      <c r="B16" s="19" t="s">
        <v>29</v>
      </c>
      <c r="C16" s="20"/>
      <c r="D16" s="21">
        <f t="shared" si="0"/>
        <v>0</v>
      </c>
    </row>
    <row r="17" spans="1:4" ht="20.100000000000001" customHeight="1">
      <c r="A17" s="18" t="s">
        <v>30</v>
      </c>
      <c r="B17" s="19" t="s">
        <v>31</v>
      </c>
      <c r="C17" s="20"/>
      <c r="D17" s="21">
        <f t="shared" si="0"/>
        <v>0</v>
      </c>
    </row>
    <row r="18" spans="1:4" ht="20.100000000000001" customHeight="1">
      <c r="A18" s="18" t="s">
        <v>32</v>
      </c>
      <c r="B18" s="19" t="s">
        <v>33</v>
      </c>
      <c r="C18" s="20"/>
      <c r="D18" s="21">
        <f t="shared" si="0"/>
        <v>0</v>
      </c>
    </row>
    <row r="19" spans="1:4" ht="20.100000000000001" customHeight="1">
      <c r="A19" s="15" t="s">
        <v>34</v>
      </c>
      <c r="B19" s="16" t="s">
        <v>35</v>
      </c>
      <c r="C19" s="17"/>
      <c r="D19" s="13">
        <f t="shared" si="0"/>
        <v>0</v>
      </c>
    </row>
    <row r="20" spans="1:4" ht="20.100000000000001" customHeight="1">
      <c r="A20" s="15" t="s">
        <v>36</v>
      </c>
      <c r="B20" s="16" t="s">
        <v>37</v>
      </c>
      <c r="C20" s="17"/>
      <c r="D20" s="13">
        <f t="shared" si="0"/>
        <v>0</v>
      </c>
    </row>
    <row r="21" spans="1:4" ht="20.100000000000001" customHeight="1">
      <c r="A21" s="15" t="s">
        <v>38</v>
      </c>
      <c r="B21" s="16" t="s">
        <v>39</v>
      </c>
      <c r="C21" s="17"/>
      <c r="D21" s="13">
        <f t="shared" si="0"/>
        <v>0</v>
      </c>
    </row>
    <row r="22" spans="1:4" ht="20.100000000000001" customHeight="1">
      <c r="A22" s="15" t="s">
        <v>40</v>
      </c>
      <c r="B22" s="16" t="s">
        <v>41</v>
      </c>
      <c r="C22" s="17"/>
      <c r="D22" s="13">
        <f t="shared" si="0"/>
        <v>0</v>
      </c>
    </row>
    <row r="23" spans="1:4" ht="20.100000000000001" customHeight="1">
      <c r="A23" s="18" t="s">
        <v>42</v>
      </c>
      <c r="B23" s="19" t="s">
        <v>43</v>
      </c>
      <c r="C23" s="20"/>
      <c r="D23" s="21">
        <f t="shared" si="0"/>
        <v>0</v>
      </c>
    </row>
    <row r="24" spans="1:4" ht="20.100000000000001" customHeight="1">
      <c r="A24" s="18" t="s">
        <v>44</v>
      </c>
      <c r="B24" s="19" t="s">
        <v>45</v>
      </c>
      <c r="C24" s="20"/>
      <c r="D24" s="21">
        <f t="shared" si="0"/>
        <v>0</v>
      </c>
    </row>
    <row r="25" spans="1:4" ht="20.100000000000001" customHeight="1">
      <c r="A25" s="18" t="s">
        <v>46</v>
      </c>
      <c r="B25" s="19" t="s">
        <v>47</v>
      </c>
      <c r="C25" s="20"/>
      <c r="D25" s="21">
        <f t="shared" si="0"/>
        <v>0</v>
      </c>
    </row>
    <row r="26" spans="1:4" ht="20.100000000000001" customHeight="1">
      <c r="A26" s="18" t="s">
        <v>48</v>
      </c>
      <c r="B26" s="19" t="s">
        <v>49</v>
      </c>
      <c r="C26" s="20"/>
      <c r="D26" s="21">
        <f t="shared" si="0"/>
        <v>0</v>
      </c>
    </row>
    <row r="27" spans="1:4" ht="20.100000000000001" customHeight="1">
      <c r="A27" s="18" t="s">
        <v>50</v>
      </c>
      <c r="B27" s="19" t="s">
        <v>51</v>
      </c>
      <c r="C27" s="20"/>
      <c r="D27" s="21">
        <f t="shared" si="0"/>
        <v>0</v>
      </c>
    </row>
    <row r="28" spans="1:4" ht="20.100000000000001" customHeight="1">
      <c r="A28" s="18" t="s">
        <v>52</v>
      </c>
      <c r="B28" s="19" t="s">
        <v>53</v>
      </c>
      <c r="C28" s="20"/>
      <c r="D28" s="21">
        <f t="shared" si="0"/>
        <v>0</v>
      </c>
    </row>
    <row r="29" spans="1:4" ht="29.65" customHeight="1">
      <c r="A29" s="15" t="s">
        <v>54</v>
      </c>
      <c r="B29" s="16" t="s">
        <v>55</v>
      </c>
      <c r="C29" s="17"/>
      <c r="D29" s="13">
        <f t="shared" si="0"/>
        <v>0</v>
      </c>
    </row>
    <row r="30" spans="1:4" ht="20.100000000000001" customHeight="1">
      <c r="A30" s="15" t="s">
        <v>56</v>
      </c>
      <c r="B30" s="16" t="s">
        <v>57</v>
      </c>
      <c r="C30" s="17"/>
      <c r="D30" s="13">
        <f t="shared" si="0"/>
        <v>0</v>
      </c>
    </row>
    <row r="31" spans="1:4" ht="25.15" customHeight="1">
      <c r="A31" s="15" t="s">
        <v>58</v>
      </c>
      <c r="B31" s="16" t="s">
        <v>59</v>
      </c>
      <c r="C31" s="17"/>
      <c r="D31" s="13">
        <f t="shared" si="0"/>
        <v>0</v>
      </c>
    </row>
    <row r="32" spans="1:4" ht="30" customHeight="1">
      <c r="A32" s="15" t="s">
        <v>60</v>
      </c>
      <c r="B32" s="16" t="s">
        <v>61</v>
      </c>
      <c r="C32" s="17"/>
      <c r="D32" s="13">
        <f t="shared" si="0"/>
        <v>0</v>
      </c>
    </row>
    <row r="33" spans="1:4" ht="20.100000000000001" customHeight="1">
      <c r="A33" s="18" t="s">
        <v>62</v>
      </c>
      <c r="B33" s="19" t="s">
        <v>63</v>
      </c>
      <c r="C33" s="20"/>
      <c r="D33" s="21">
        <f t="shared" si="0"/>
        <v>0</v>
      </c>
    </row>
    <row r="34" spans="1:4" ht="20.100000000000001" customHeight="1">
      <c r="A34" s="15" t="s">
        <v>64</v>
      </c>
      <c r="B34" s="16" t="s">
        <v>65</v>
      </c>
      <c r="C34" s="17"/>
      <c r="D34" s="13">
        <f t="shared" si="0"/>
        <v>0</v>
      </c>
    </row>
    <row r="35" spans="1:4" ht="20.100000000000001" customHeight="1">
      <c r="A35" s="15" t="s">
        <v>66</v>
      </c>
      <c r="B35" s="16" t="s">
        <v>67</v>
      </c>
      <c r="C35" s="17">
        <v>1.39</v>
      </c>
      <c r="D35" s="13">
        <f t="shared" si="0"/>
        <v>1390</v>
      </c>
    </row>
    <row r="36" spans="1:4" ht="20.100000000000001" customHeight="1">
      <c r="A36" s="15" t="s">
        <v>68</v>
      </c>
      <c r="B36" s="16" t="s">
        <v>69</v>
      </c>
      <c r="C36" s="17">
        <v>0.22</v>
      </c>
      <c r="D36" s="13">
        <f t="shared" si="0"/>
        <v>220</v>
      </c>
    </row>
    <row r="37" spans="1:4" ht="19.5" customHeight="1">
      <c r="A37" s="15" t="s">
        <v>70</v>
      </c>
      <c r="B37" s="16" t="s">
        <v>71</v>
      </c>
      <c r="C37" s="17"/>
      <c r="D37" s="13">
        <f t="shared" si="0"/>
        <v>0</v>
      </c>
    </row>
    <row r="38" spans="1:4" ht="19.5" customHeight="1">
      <c r="A38" s="15" t="s">
        <v>72</v>
      </c>
      <c r="B38" s="16" t="s">
        <v>73</v>
      </c>
      <c r="C38" s="17"/>
      <c r="D38" s="13">
        <f t="shared" ref="D38:D56" si="1">C38*1000</f>
        <v>0</v>
      </c>
    </row>
    <row r="39" spans="1:4" ht="19.5" customHeight="1">
      <c r="A39" s="15" t="s">
        <v>74</v>
      </c>
      <c r="B39" s="16" t="s">
        <v>75</v>
      </c>
      <c r="C39" s="17"/>
      <c r="D39" s="13">
        <f t="shared" si="1"/>
        <v>0</v>
      </c>
    </row>
    <row r="40" spans="1:4" ht="19.5" customHeight="1">
      <c r="A40" s="15" t="s">
        <v>76</v>
      </c>
      <c r="B40" s="16" t="s">
        <v>77</v>
      </c>
      <c r="C40" s="17"/>
      <c r="D40" s="13">
        <f t="shared" si="1"/>
        <v>0</v>
      </c>
    </row>
    <row r="41" spans="1:4" ht="19.5" customHeight="1">
      <c r="A41" s="15" t="s">
        <v>78</v>
      </c>
      <c r="B41" s="16" t="s">
        <v>79</v>
      </c>
      <c r="C41" s="17"/>
      <c r="D41" s="13">
        <f t="shared" si="1"/>
        <v>0</v>
      </c>
    </row>
    <row r="42" spans="1:4" ht="19.5" customHeight="1">
      <c r="A42" s="15" t="s">
        <v>80</v>
      </c>
      <c r="B42" s="16" t="s">
        <v>81</v>
      </c>
      <c r="C42" s="17"/>
      <c r="D42" s="13">
        <f t="shared" si="1"/>
        <v>0</v>
      </c>
    </row>
    <row r="43" spans="1:4" ht="19.5" customHeight="1">
      <c r="A43" s="15" t="s">
        <v>82</v>
      </c>
      <c r="B43" s="16" t="s">
        <v>83</v>
      </c>
      <c r="C43" s="17"/>
      <c r="D43" s="13">
        <f t="shared" si="1"/>
        <v>0</v>
      </c>
    </row>
    <row r="44" spans="1:4" ht="20.100000000000001" customHeight="1">
      <c r="A44" s="18" t="s">
        <v>84</v>
      </c>
      <c r="B44" s="19" t="s">
        <v>85</v>
      </c>
      <c r="C44" s="20"/>
      <c r="D44" s="21">
        <f t="shared" si="1"/>
        <v>0</v>
      </c>
    </row>
    <row r="45" spans="1:4" ht="20.100000000000001" customHeight="1">
      <c r="A45" s="18" t="s">
        <v>86</v>
      </c>
      <c r="B45" s="19" t="s">
        <v>87</v>
      </c>
      <c r="C45" s="20"/>
      <c r="D45" s="21">
        <f t="shared" si="1"/>
        <v>0</v>
      </c>
    </row>
    <row r="46" spans="1:4" ht="20.100000000000001" customHeight="1">
      <c r="A46" s="15" t="s">
        <v>88</v>
      </c>
      <c r="B46" s="16" t="s">
        <v>89</v>
      </c>
      <c r="C46" s="17"/>
      <c r="D46" s="13">
        <f t="shared" si="1"/>
        <v>0</v>
      </c>
    </row>
    <row r="47" spans="1:4" ht="20.100000000000001" customHeight="1">
      <c r="A47" s="18" t="s">
        <v>90</v>
      </c>
      <c r="B47" s="19" t="s">
        <v>91</v>
      </c>
      <c r="C47" s="20"/>
      <c r="D47" s="21">
        <f t="shared" si="1"/>
        <v>0</v>
      </c>
    </row>
    <row r="48" spans="1:4" ht="20.100000000000001" customHeight="1">
      <c r="A48" s="18" t="s">
        <v>92</v>
      </c>
      <c r="B48" s="19" t="s">
        <v>93</v>
      </c>
      <c r="C48" s="20"/>
      <c r="D48" s="21">
        <f t="shared" si="1"/>
        <v>0</v>
      </c>
    </row>
    <row r="49" spans="1:7" ht="20.100000000000001" customHeight="1">
      <c r="A49" s="18" t="s">
        <v>94</v>
      </c>
      <c r="B49" s="19" t="s">
        <v>95</v>
      </c>
      <c r="C49" s="20">
        <v>28.88</v>
      </c>
      <c r="D49" s="21">
        <f t="shared" si="1"/>
        <v>28880</v>
      </c>
    </row>
    <row r="50" spans="1:7" ht="20.100000000000001" customHeight="1">
      <c r="A50" s="18" t="s">
        <v>96</v>
      </c>
      <c r="B50" s="19" t="s">
        <v>97</v>
      </c>
      <c r="C50" s="20"/>
      <c r="D50" s="21">
        <f t="shared" si="1"/>
        <v>0</v>
      </c>
    </row>
    <row r="51" spans="1:7" ht="20.100000000000001" customHeight="1">
      <c r="A51" s="18" t="s">
        <v>98</v>
      </c>
      <c r="B51" s="19" t="s">
        <v>99</v>
      </c>
      <c r="C51" s="20"/>
      <c r="D51" s="21">
        <f t="shared" si="1"/>
        <v>0</v>
      </c>
    </row>
    <row r="52" spans="1:7" ht="20.100000000000001" customHeight="1">
      <c r="A52" s="18" t="s">
        <v>100</v>
      </c>
      <c r="B52" s="19" t="s">
        <v>101</v>
      </c>
      <c r="C52" s="20"/>
      <c r="D52" s="21">
        <f t="shared" si="1"/>
        <v>0</v>
      </c>
    </row>
    <row r="53" spans="1:7" ht="20.100000000000001" customHeight="1">
      <c r="A53" s="18" t="s">
        <v>102</v>
      </c>
      <c r="B53" s="19" t="s">
        <v>103</v>
      </c>
      <c r="C53" s="20"/>
      <c r="D53" s="21">
        <f t="shared" si="1"/>
        <v>0</v>
      </c>
    </row>
    <row r="54" spans="1:7" ht="20.100000000000001" customHeight="1">
      <c r="A54" s="18" t="s">
        <v>104</v>
      </c>
      <c r="B54" s="19" t="s">
        <v>105</v>
      </c>
      <c r="C54" s="20"/>
      <c r="D54" s="21">
        <f t="shared" si="1"/>
        <v>0</v>
      </c>
    </row>
    <row r="55" spans="1:7" ht="20.100000000000001" customHeight="1">
      <c r="A55" s="18" t="s">
        <v>106</v>
      </c>
      <c r="B55" s="22" t="s">
        <v>107</v>
      </c>
      <c r="C55" s="23"/>
      <c r="D55" s="21">
        <f t="shared" si="1"/>
        <v>0</v>
      </c>
    </row>
    <row r="56" spans="1:7" ht="20.100000000000001" customHeight="1">
      <c r="A56" s="24" t="s">
        <v>108</v>
      </c>
      <c r="B56" s="22" t="s">
        <v>109</v>
      </c>
      <c r="C56" s="25"/>
      <c r="D56" s="26">
        <f t="shared" si="1"/>
        <v>0</v>
      </c>
      <c r="F56" s="27"/>
    </row>
    <row r="57" spans="1:7" ht="20.100000000000001" customHeight="1">
      <c r="A57" s="39" t="s">
        <v>110</v>
      </c>
      <c r="B57" s="39"/>
      <c r="C57" s="28">
        <f>SUM(C6:C56)</f>
        <v>34.979999999999997</v>
      </c>
      <c r="D57" s="29">
        <f>SUM(D6:D56)</f>
        <v>34980</v>
      </c>
      <c r="G57" s="30"/>
    </row>
    <row r="58" spans="1:7" ht="20.100000000000001" customHeight="1">
      <c r="A58" s="40" t="s">
        <v>111</v>
      </c>
      <c r="B58" s="40"/>
      <c r="C58" s="31">
        <f>C6+C7+C8+C9+C11+C12+C13+C19+C20+C21+C22+C29+C30+C31+C32+C34+C35+C36+C37+C38+C39+C40+C41+C42+C43+C46</f>
        <v>6.1</v>
      </c>
      <c r="D58" s="32">
        <f>D6+D7+D8+D9+D11+D12+D13+D19+D20+D21+D22+D29+D30+D31+D32+D34+D35+D36+D37+D38+D39+D40+D41+D42+D43+D46</f>
        <v>6100</v>
      </c>
    </row>
    <row r="59" spans="1:7">
      <c r="C59" s="33">
        <f>SUM(C6:C58)</f>
        <v>76.059999999999988</v>
      </c>
    </row>
    <row r="60" spans="1:7">
      <c r="A60" s="34"/>
      <c r="B60" s="1" t="s">
        <v>112</v>
      </c>
    </row>
    <row r="62" spans="1:7" ht="33" customHeight="1"/>
    <row r="65" spans="2:3" ht="26.1" customHeight="1">
      <c r="B65" s="35" t="s">
        <v>113</v>
      </c>
      <c r="C65" s="36">
        <f>D58/D57</f>
        <v>0.17438536306460833</v>
      </c>
    </row>
  </sheetData>
  <mergeCells count="3">
    <mergeCell ref="A1:D1"/>
    <mergeCell ref="A57:B57"/>
    <mergeCell ref="A58:B58"/>
  </mergeCells>
  <pageMargins left="0.7" right="0.7" top="0.75" bottom="0.75" header="0.51180555555555496" footer="0.51180555555555496"/>
  <pageSetup paperSize="9" firstPageNumber="0" orientation="landscape" horizontalDpi="300" verticalDpi="30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LibreOffice/6.0.4.2$Windows_X86_64 LibreOffice_project/9b0d9b32d5dcda91d2f1a96dc04c645c450872bf</Application>
  <DocSecurity>0</DocSecurity>
  <ScaleCrop>false</ScaleCrop>
  <HeadingPairs>
    <vt:vector size="2" baseType="variant">
      <vt:variant>
        <vt:lpstr>Pracovné hárky</vt:lpstr>
      </vt:variant>
      <vt:variant>
        <vt:i4>3</vt:i4>
      </vt:variant>
    </vt:vector>
  </HeadingPairs>
  <TitlesOfParts>
    <vt:vector size="3" baseType="lpstr">
      <vt:lpstr>rok 2020</vt:lpstr>
      <vt:lpstr>rok 2019</vt:lpstr>
      <vt:lpstr>rok 2018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Janka Nekyova</dc:creator>
  <dc:description/>
  <cp:lastModifiedBy>Ján Janda NB</cp:lastModifiedBy>
  <cp:revision>2</cp:revision>
  <cp:lastPrinted>2020-02-17T12:23:28Z</cp:lastPrinted>
  <dcterms:created xsi:type="dcterms:W3CDTF">2018-04-09T19:40:20Z</dcterms:created>
  <dcterms:modified xsi:type="dcterms:W3CDTF">2021-02-26T16:14:59Z</dcterms:modified>
  <dc:language>sk-SK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